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👥 顧客一覧" sheetId="1" state="visible" r:id="rId3"/>
    <sheet name="📊 ステータス集計" sheetId="2" state="visible" r:id="rId4"/>
    <sheet name="✅ 今週のアクション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<sst xmlns="http://schemas.openxmlformats.org/spreadsheetml/2006/main" count="102" uniqueCount="71">
  <si>
    <t xml:space="preserve">👥 お客様管理シート　〜顧客情報を一元管理〜</t>
  </si>
  <si>
    <r>
      <rPr>
        <b val="true"/>
        <sz val="11"/>
        <color rgb="FF2C1654"/>
        <rFont val="Noto Sans CJK SC"/>
        <family val="2"/>
      </rPr>
      <t xml:space="preserve">★ 新しいお客様が増えたら</t>
    </r>
    <r>
      <rPr>
        <b val="true"/>
        <sz val="11"/>
        <color rgb="FF2C1654"/>
        <rFont val="Arial"/>
        <family val="0"/>
        <charset val="1"/>
      </rPr>
      <t xml:space="preserve">1</t>
    </r>
    <r>
      <rPr>
        <b val="true"/>
        <sz val="11"/>
        <color rgb="FF2C1654"/>
        <rFont val="Noto Sans CJK SC"/>
        <family val="2"/>
      </rPr>
      <t xml:space="preserve">行追加して入力してください。ステータスで色分けされます！</t>
    </r>
  </si>
  <si>
    <t xml:space="preserve">No.</t>
  </si>
  <si>
    <t xml:space="preserve">お客様名</t>
  </si>
  <si>
    <t xml:space="preserve">会社名・屋号</t>
  </si>
  <si>
    <t xml:space="preserve">メールアドレス</t>
  </si>
  <si>
    <t xml:space="preserve">電話番号</t>
  </si>
  <si>
    <t xml:space="preserve">ステータス</t>
  </si>
  <si>
    <t xml:space="preserve">最終連絡日</t>
  </si>
  <si>
    <t xml:space="preserve">契約金額</t>
  </si>
  <si>
    <t xml:space="preserve">次のアクション</t>
  </si>
  <si>
    <t xml:space="preserve">メモ</t>
  </si>
  <si>
    <t xml:space="preserve">山田 太郎</t>
  </si>
  <si>
    <t xml:space="preserve">山田商店</t>
  </si>
  <si>
    <t xml:space="preserve">yamada@example.com</t>
  </si>
  <si>
    <t xml:space="preserve">090-0000-0001</t>
  </si>
  <si>
    <t xml:space="preserve">商談中</t>
  </si>
  <si>
    <t xml:space="preserve">2026/04/10</t>
  </si>
  <si>
    <t xml:space="preserve">提案書送付</t>
  </si>
  <si>
    <r>
      <rPr>
        <sz val="10"/>
        <color rgb="FF333333"/>
        <rFont val="Noto Sans CJK SC"/>
        <family val="2"/>
      </rPr>
      <t xml:space="preserve">飲食店経営。</t>
    </r>
    <r>
      <rPr>
        <sz val="10"/>
        <color rgb="FF333333"/>
        <rFont val="Arial"/>
        <family val="0"/>
        <charset val="1"/>
      </rPr>
      <t xml:space="preserve">LINE</t>
    </r>
    <r>
      <rPr>
        <sz val="10"/>
        <color rgb="FF333333"/>
        <rFont val="Noto Sans CJK SC"/>
        <family val="2"/>
      </rPr>
      <t xml:space="preserve">連絡希望</t>
    </r>
  </si>
  <si>
    <t xml:space="preserve">鈴木 花子</t>
  </si>
  <si>
    <t xml:space="preserve">フリーランス</t>
  </si>
  <si>
    <t xml:space="preserve">suzuki@example.com</t>
  </si>
  <si>
    <t xml:space="preserve">090-0000-0002</t>
  </si>
  <si>
    <t xml:space="preserve">契約済</t>
  </si>
  <si>
    <t xml:space="preserve">2026/04/12</t>
  </si>
  <si>
    <t xml:space="preserve">請求書発行</t>
  </si>
  <si>
    <t xml:space="preserve">毎月定期サポート</t>
  </si>
  <si>
    <t xml:space="preserve">田中 一郎</t>
  </si>
  <si>
    <t xml:space="preserve">田中工務店</t>
  </si>
  <si>
    <t xml:space="preserve">tanaka@example.com</t>
  </si>
  <si>
    <t xml:space="preserve">090-0000-0003</t>
  </si>
  <si>
    <t xml:space="preserve">見込み</t>
  </si>
  <si>
    <t xml:space="preserve">2026/04/08</t>
  </si>
  <si>
    <t xml:space="preserve">再度アプローチ</t>
  </si>
  <si>
    <t xml:space="preserve">来月以降に検討とのこと</t>
  </si>
  <si>
    <t xml:space="preserve">佐藤 美咲</t>
  </si>
  <si>
    <t xml:space="preserve">さとう美容室</t>
  </si>
  <si>
    <t xml:space="preserve">sato@example.com</t>
  </si>
  <si>
    <t xml:space="preserve">090-0000-0004</t>
  </si>
  <si>
    <t xml:space="preserve">完了</t>
  </si>
  <si>
    <t xml:space="preserve">2026/03/30</t>
  </si>
  <si>
    <t xml:space="preserve">アンケート送付</t>
  </si>
  <si>
    <r>
      <rPr>
        <sz val="10"/>
        <color rgb="FF333333"/>
        <rFont val="Arial"/>
        <family val="0"/>
        <charset val="1"/>
      </rPr>
      <t xml:space="preserve">HP</t>
    </r>
    <r>
      <rPr>
        <sz val="10"/>
        <color rgb="FF333333"/>
        <rFont val="Noto Sans CJK SC"/>
        <family val="2"/>
      </rPr>
      <t xml:space="preserve">制作完了・満足度高</t>
    </r>
  </si>
  <si>
    <t xml:space="preserve">高橋 健二</t>
  </si>
  <si>
    <t xml:space="preserve">高橋整骨院</t>
  </si>
  <si>
    <t xml:space="preserve">takahashi@example.com</t>
  </si>
  <si>
    <t xml:space="preserve">090-0000-0005</t>
  </si>
  <si>
    <t xml:space="preserve">2026/04/14</t>
  </si>
  <si>
    <t xml:space="preserve">訪問アポ調整</t>
  </si>
  <si>
    <r>
      <rPr>
        <sz val="10"/>
        <color rgb="FF333333"/>
        <rFont val="Arial"/>
        <family val="0"/>
        <charset val="1"/>
      </rPr>
      <t xml:space="preserve">AI</t>
    </r>
    <r>
      <rPr>
        <sz val="10"/>
        <color rgb="FF333333"/>
        <rFont val="Noto Sans CJK SC"/>
        <family val="2"/>
      </rPr>
      <t xml:space="preserve">導入に興味あり</t>
    </r>
  </si>
  <si>
    <t xml:space="preserve">【ステータス凡例】　見込み：初回接触済　商談中：提案・交渉中　契約済：進行中　完了：納品済　保留：一時停止</t>
  </si>
  <si>
    <t xml:space="preserve">📊 ステータス別 顧客数・売上集計</t>
  </si>
  <si>
    <t xml:space="preserve">顧客数</t>
  </si>
  <si>
    <t xml:space="preserve">契約金額合計</t>
  </si>
  <si>
    <t xml:space="preserve">平均契約金額</t>
  </si>
  <si>
    <t xml:space="preserve">割合</t>
  </si>
  <si>
    <t xml:space="preserve">保留</t>
  </si>
  <si>
    <t xml:space="preserve">合計</t>
  </si>
  <si>
    <t xml:space="preserve">✅ 今週やること　〜次のアクション一覧〜</t>
  </si>
  <si>
    <t xml:space="preserve">優先度</t>
  </si>
  <si>
    <t xml:space="preserve">期限</t>
  </si>
  <si>
    <t xml:space="preserve">🔴 高</t>
  </si>
  <si>
    <t xml:space="preserve">4/18</t>
  </si>
  <si>
    <t xml:space="preserve">□</t>
  </si>
  <si>
    <t xml:space="preserve">4/16</t>
  </si>
  <si>
    <t xml:space="preserve">🟡 中</t>
  </si>
  <si>
    <t xml:space="preserve">4/20</t>
  </si>
  <si>
    <t xml:space="preserve">4/25</t>
  </si>
  <si>
    <t xml:space="preserve">🟢 低</t>
  </si>
  <si>
    <t xml:space="preserve">4/30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</si>
</sst>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\円"/>
    <numFmt numFmtId="166" formatCode="0\社"/>
    <numFmt numFmtId="167" formatCode="#,##0\円;\-;\-"/>
    <numFmt numFmtId="168" formatCode="0.0%;\-;\-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Noto Sans CJK SC"/>
      <family val="2"/>
    </font>
    <font>
      <b val="true"/>
      <sz val="11"/>
      <color rgb="FF2C1654"/>
      <name val="Noto Sans CJK SC"/>
      <family val="2"/>
    </font>
    <font>
      <b val="true"/>
      <sz val="11"/>
      <color rgb="FF2C165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Noto Sans CJK SC"/>
      <family val="2"/>
    </font>
    <font>
      <sz val="10"/>
      <color rgb="FF333333"/>
      <name val="Arial"/>
      <family val="0"/>
      <charset val="1"/>
    </font>
    <font>
      <sz val="10"/>
      <color rgb="FF333333"/>
      <name val="Noto Sans CJK SC"/>
      <family val="2"/>
    </font>
    <font>
      <b val="true"/>
      <sz val="10"/>
      <color rgb="FF6B3FA0"/>
      <name val="Noto Sans CJK SC"/>
      <family val="2"/>
    </font>
    <font>
      <b val="true"/>
      <sz val="10"/>
      <color rgb="FF1B5E20"/>
      <name val="Noto Sans CJK SC"/>
      <family val="2"/>
    </font>
    <font>
      <b val="true"/>
      <sz val="10"/>
      <color rgb="FFE65100"/>
      <name val="Noto Sans CJK SC"/>
      <family val="2"/>
    </font>
    <font>
      <b val="true"/>
      <sz val="10"/>
      <color rgb="FF757575"/>
      <name val="Noto Sans CJK SC"/>
      <family val="2"/>
    </font>
    <font>
      <sz val="10"/>
      <color rgb="FFAAAAAA"/>
      <name val="Arial"/>
      <family val="0"/>
      <charset val="1"/>
    </font>
    <font>
      <sz val="9"/>
      <color rgb="FF595959"/>
      <name val="Noto Sans CJK SC"/>
      <family val="2"/>
    </font>
    <font>
      <b val="true"/>
      <sz val="16"/>
      <color rgb="FFFFFFFF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E65100"/>
      <name val="Noto Sans CJK SC"/>
      <family val="2"/>
    </font>
    <font>
      <sz val="11"/>
      <color rgb="FF333333"/>
      <name val="Arial"/>
      <family val="0"/>
      <charset val="1"/>
    </font>
    <font>
      <b val="true"/>
      <sz val="11"/>
      <color rgb="FF6B3FA0"/>
      <name val="Noto Sans CJK SC"/>
      <family val="2"/>
    </font>
    <font>
      <b val="true"/>
      <sz val="11"/>
      <color rgb="FF1B5E20"/>
      <name val="Noto Sans CJK SC"/>
      <family val="2"/>
    </font>
    <font>
      <b val="true"/>
      <sz val="11"/>
      <color rgb="FF757575"/>
      <name val="Noto Sans CJK SC"/>
      <family val="2"/>
    </font>
    <font>
      <b val="true"/>
      <sz val="11"/>
      <color rgb="FFF57F17"/>
      <name val="Noto Sans CJK SC"/>
      <family val="2"/>
    </font>
    <font>
      <b val="true"/>
      <sz val="12"/>
      <color rgb="FFFFFFFF"/>
      <name val="Noto Sans CJK SC"/>
      <family val="2"/>
    </font>
    <font>
      <b val="true"/>
      <sz val="12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2C1654"/>
        <bgColor rgb="FF333333"/>
      </patternFill>
    </fill>
    <fill>
      <patternFill patternType="solid">
        <fgColor rgb="FFF1C40F"/>
        <bgColor rgb="FFFFFF00"/>
      </patternFill>
    </fill>
    <fill>
      <patternFill patternType="solid">
        <fgColor rgb="FFFAFAFA"/>
        <bgColor rgb="FFFFFFFF"/>
      </patternFill>
    </fill>
    <fill>
      <patternFill patternType="solid">
        <fgColor rgb="FFEDE7F6"/>
        <bgColor rgb="FFF5F5F5"/>
      </patternFill>
    </fill>
    <fill>
      <patternFill patternType="solid">
        <fgColor rgb="FFE8F5E9"/>
        <bgColor rgb="FFF5F5F5"/>
      </patternFill>
    </fill>
    <fill>
      <patternFill patternType="solid">
        <fgColor rgb="FFFFF3E0"/>
        <bgColor rgb="FFF5F5F5"/>
      </patternFill>
    </fill>
    <fill>
      <patternFill patternType="solid">
        <fgColor rgb="FFF5F5F5"/>
        <bgColor rgb="FFF8F4FF"/>
      </patternFill>
    </fill>
    <fill>
      <patternFill patternType="solid">
        <fgColor rgb="FFFFFFFF"/>
        <bgColor rgb="FFFAFAFA"/>
      </patternFill>
    </fill>
    <fill>
      <patternFill patternType="solid">
        <fgColor rgb="FFFFF9C4"/>
        <bgColor rgb="FFFFF3E0"/>
      </patternFill>
    </fill>
    <fill>
      <patternFill patternType="solid">
        <fgColor rgb="FF6B3FA0"/>
        <bgColor rgb="FF595959"/>
      </patternFill>
    </fill>
    <fill>
      <patternFill patternType="solid">
        <fgColor rgb="FFF8F4FF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>
        <color rgb="FF2C1654"/>
      </left>
      <right style="medium">
        <color rgb="FF2C1654"/>
      </right>
      <top style="medium">
        <color rgb="FF2C1654"/>
      </top>
      <bottom style="medium">
        <color rgb="FF2C1654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757575"/>
      <rgbColor rgb="FF9999FF"/>
      <rgbColor rgb="FF6B3FA0"/>
      <rgbColor rgb="FFFFF9C4"/>
      <rgbColor rgb="FFE8F5E9"/>
      <rgbColor rgb="FF660066"/>
      <rgbColor rgb="FFFF8080"/>
      <rgbColor rgb="FF0066CC"/>
      <rgbColor rgb="FFEDE7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FAFAFA"/>
      <rgbColor rgb="FFFFF3E0"/>
      <rgbColor rgb="FF99CCFF"/>
      <rgbColor rgb="FFFF99CC"/>
      <rgbColor rgb="FFCC99FF"/>
      <rgbColor rgb="FFF8F4FF"/>
      <rgbColor rgb="FF3366FF"/>
      <rgbColor rgb="FF33CCCC"/>
      <rgbColor rgb="FF99CC00"/>
      <rgbColor rgb="FFF1C40F"/>
      <rgbColor rgb="FFF57F17"/>
      <rgbColor rgb="FFE65100"/>
      <rgbColor rgb="FF595959"/>
      <rgbColor rgb="FFAAAAAA"/>
      <rgbColor rgb="FF003366"/>
      <rgbColor rgb="FF339966"/>
      <rgbColor rgb="FF003300"/>
      <rgbColor rgb="FF333300"/>
      <rgbColor rgb="FF993300"/>
      <rgbColor rgb="FF993366"/>
      <rgbColor rgb="FF2C1654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10" min="9" style="0" width="14"/>
    <col collapsed="false" customWidth="true" hidden="false" outlineLevel="0" max="11" min="11" style="0" width="20"/>
    <col collapsed="false" customWidth="true" hidden="false" outlineLevel="0" max="12" min="12" style="0" width="24"/>
    <col collapsed="false" customWidth="true" hidden="false" outlineLevel="0" max="13" min="13" style="0" width="4"/>
  </cols>
  <sheetData>
    <row r="2" customFormat="false" ht="4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4" customFormat="false" ht="24.7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customFormat="false" ht="27.75" hidden="false" customHeight="true" outlineLevel="0" collapsed="false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</row>
    <row r="7" customFormat="false" ht="21.75" hidden="false" customHeight="true" outlineLevel="0" collapsed="false">
      <c r="B7" s="5" t="n">
        <v>1</v>
      </c>
      <c r="C7" s="6" t="s">
        <v>12</v>
      </c>
      <c r="D7" s="7" t="s">
        <v>13</v>
      </c>
      <c r="E7" s="8" t="s">
        <v>14</v>
      </c>
      <c r="F7" s="9" t="s">
        <v>15</v>
      </c>
      <c r="G7" s="10" t="s">
        <v>16</v>
      </c>
      <c r="H7" s="5" t="s">
        <v>17</v>
      </c>
      <c r="I7" s="11" t="n">
        <v>50000</v>
      </c>
      <c r="J7" s="7" t="s">
        <v>18</v>
      </c>
      <c r="K7" s="6" t="s">
        <v>19</v>
      </c>
    </row>
    <row r="8" customFormat="false" ht="21.75" hidden="false" customHeight="true" outlineLevel="0" collapsed="false">
      <c r="B8" s="5" t="n">
        <v>2</v>
      </c>
      <c r="C8" s="6" t="s">
        <v>20</v>
      </c>
      <c r="D8" s="7" t="s">
        <v>21</v>
      </c>
      <c r="E8" s="8" t="s">
        <v>22</v>
      </c>
      <c r="F8" s="9" t="s">
        <v>23</v>
      </c>
      <c r="G8" s="12" t="s">
        <v>24</v>
      </c>
      <c r="H8" s="5" t="s">
        <v>25</v>
      </c>
      <c r="I8" s="11" t="n">
        <v>100000</v>
      </c>
      <c r="J8" s="7" t="s">
        <v>26</v>
      </c>
      <c r="K8" s="6" t="s">
        <v>27</v>
      </c>
    </row>
    <row r="9" customFormat="false" ht="21.75" hidden="false" customHeight="true" outlineLevel="0" collapsed="false">
      <c r="B9" s="5" t="n">
        <v>3</v>
      </c>
      <c r="C9" s="6" t="s">
        <v>28</v>
      </c>
      <c r="D9" s="7" t="s">
        <v>29</v>
      </c>
      <c r="E9" s="8" t="s">
        <v>30</v>
      </c>
      <c r="F9" s="9" t="s">
        <v>31</v>
      </c>
      <c r="G9" s="13" t="s">
        <v>32</v>
      </c>
      <c r="H9" s="5" t="s">
        <v>33</v>
      </c>
      <c r="I9" s="11" t="n">
        <v>0</v>
      </c>
      <c r="J9" s="7" t="s">
        <v>34</v>
      </c>
      <c r="K9" s="6" t="s">
        <v>35</v>
      </c>
    </row>
    <row r="10" customFormat="false" ht="21.75" hidden="false" customHeight="true" outlineLevel="0" collapsed="false">
      <c r="B10" s="5" t="n">
        <v>4</v>
      </c>
      <c r="C10" s="6" t="s">
        <v>36</v>
      </c>
      <c r="D10" s="7" t="s">
        <v>37</v>
      </c>
      <c r="E10" s="8" t="s">
        <v>38</v>
      </c>
      <c r="F10" s="9" t="s">
        <v>39</v>
      </c>
      <c r="G10" s="14" t="s">
        <v>40</v>
      </c>
      <c r="H10" s="5" t="s">
        <v>41</v>
      </c>
      <c r="I10" s="11" t="n">
        <v>30000</v>
      </c>
      <c r="J10" s="7" t="s">
        <v>42</v>
      </c>
      <c r="K10" s="8" t="s">
        <v>43</v>
      </c>
    </row>
    <row r="11" customFormat="false" ht="21.75" hidden="false" customHeight="true" outlineLevel="0" collapsed="false">
      <c r="B11" s="5" t="n">
        <v>5</v>
      </c>
      <c r="C11" s="6" t="s">
        <v>44</v>
      </c>
      <c r="D11" s="7" t="s">
        <v>45</v>
      </c>
      <c r="E11" s="8" t="s">
        <v>46</v>
      </c>
      <c r="F11" s="9" t="s">
        <v>47</v>
      </c>
      <c r="G11" s="10" t="s">
        <v>16</v>
      </c>
      <c r="H11" s="5" t="s">
        <v>48</v>
      </c>
      <c r="I11" s="11" t="n">
        <v>80000</v>
      </c>
      <c r="J11" s="7" t="s">
        <v>49</v>
      </c>
      <c r="K11" s="8" t="s">
        <v>50</v>
      </c>
    </row>
    <row r="12" customFormat="false" ht="21.75" hidden="false" customHeight="true" outlineLevel="0" collapsed="false">
      <c r="B12" s="15" t="n">
        <v>6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customFormat="false" ht="21.75" hidden="false" customHeight="true" outlineLevel="0" collapsed="false">
      <c r="B13" s="15" t="n">
        <v>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customFormat="false" ht="21.75" hidden="false" customHeight="true" outlineLevel="0" collapsed="false">
      <c r="B14" s="15" t="n">
        <v>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customFormat="false" ht="21.75" hidden="false" customHeight="true" outlineLevel="0" collapsed="false">
      <c r="B15" s="15" t="n">
        <v>9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customFormat="false" ht="21.75" hidden="false" customHeight="true" outlineLevel="0" collapsed="false">
      <c r="B16" s="15" t="n">
        <v>10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customFormat="false" ht="21.75" hidden="false" customHeight="true" outlineLevel="0" collapsed="false">
      <c r="B17" s="15" t="n">
        <v>11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customFormat="false" ht="21.75" hidden="false" customHeight="true" outlineLevel="0" collapsed="false">
      <c r="B18" s="15" t="n">
        <v>12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customFormat="false" ht="21.75" hidden="false" customHeight="true" outlineLevel="0" collapsed="false">
      <c r="B19" s="15" t="n">
        <v>13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customFormat="false" ht="21.75" hidden="false" customHeight="true" outlineLevel="0" collapsed="false">
      <c r="B20" s="15" t="n">
        <v>14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customFormat="false" ht="21.75" hidden="false" customHeight="true" outlineLevel="0" collapsed="false">
      <c r="B21" s="15" t="n">
        <v>15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4" customFormat="false" ht="19.5" hidden="false" customHeight="true" outlineLevel="0" collapsed="false">
      <c r="B24" s="18" t="s">
        <v>51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B2:L2"/>
    <mergeCell ref="B4:L4"/>
    <mergeCell ref="B24:L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8"/>
  </cols>
  <sheetData>
    <row r="1" customFormat="false" ht="34.5" hidden="false" customHeight="true" outlineLevel="0" collapsed="false">
      <c r="A1" s="19" t="s">
        <v>52</v>
      </c>
      <c r="B1" s="19"/>
      <c r="C1" s="19"/>
      <c r="D1" s="19"/>
      <c r="E1" s="19"/>
    </row>
    <row r="3" customFormat="false" ht="24" hidden="false" customHeight="true" outlineLevel="0" collapsed="false">
      <c r="A3" s="20" t="s">
        <v>7</v>
      </c>
      <c r="B3" s="20" t="s">
        <v>53</v>
      </c>
      <c r="C3" s="20" t="s">
        <v>54</v>
      </c>
      <c r="D3" s="20" t="s">
        <v>55</v>
      </c>
      <c r="E3" s="20" t="s">
        <v>56</v>
      </c>
    </row>
    <row r="4" customFormat="false" ht="24" hidden="false" customHeight="true" outlineLevel="0" collapsed="false">
      <c r="A4" s="21" t="s">
        <v>32</v>
      </c>
      <c r="B4" s="22" t="n">
        <f aca="false">COUNTIF('👥 顧客一覧'!G7:G21,A4)</f>
        <v>1</v>
      </c>
      <c r="C4" s="23" t="n">
        <f aca="false">SUMIF('👥 顧客一覧'!G7:G21,A4,'👥 顧客一覧'!I7:I21)</f>
        <v>0</v>
      </c>
      <c r="D4" s="24" t="n">
        <f aca="false">IF(B4=0,"-",C4/B4)</f>
        <v>0</v>
      </c>
      <c r="E4" s="25" t="n">
        <f aca="false">IF(B9=0,"-",B4/B9)</f>
        <v>0.2</v>
      </c>
    </row>
    <row r="5" customFormat="false" ht="24" hidden="false" customHeight="true" outlineLevel="0" collapsed="false">
      <c r="A5" s="26" t="s">
        <v>16</v>
      </c>
      <c r="B5" s="22" t="n">
        <f aca="false">COUNTIF('👥 顧客一覧'!G7:G21,A5)</f>
        <v>2</v>
      </c>
      <c r="C5" s="23" t="n">
        <f aca="false">SUMIF('👥 顧客一覧'!G7:G21,A5,'👥 顧客一覧'!I7:I21)</f>
        <v>130000</v>
      </c>
      <c r="D5" s="24" t="n">
        <f aca="false">IF(B5=0,"-",C5/B5)</f>
        <v>65000</v>
      </c>
      <c r="E5" s="25" t="n">
        <f aca="false">IF(B9=0,"-",B5/B9)</f>
        <v>0.4</v>
      </c>
    </row>
    <row r="6" customFormat="false" ht="24" hidden="false" customHeight="true" outlineLevel="0" collapsed="false">
      <c r="A6" s="27" t="s">
        <v>24</v>
      </c>
      <c r="B6" s="22" t="n">
        <f aca="false">COUNTIF('👥 顧客一覧'!G7:G21,A6)</f>
        <v>1</v>
      </c>
      <c r="C6" s="23" t="n">
        <f aca="false">SUMIF('👥 顧客一覧'!G7:G21,A6,'👥 顧客一覧'!I7:I21)</f>
        <v>100000</v>
      </c>
      <c r="D6" s="24" t="n">
        <f aca="false">IF(B6=0,"-",C6/B6)</f>
        <v>100000</v>
      </c>
      <c r="E6" s="25" t="n">
        <f aca="false">IF(B9=0,"-",B6/B9)</f>
        <v>0.2</v>
      </c>
    </row>
    <row r="7" customFormat="false" ht="24" hidden="false" customHeight="true" outlineLevel="0" collapsed="false">
      <c r="A7" s="28" t="s">
        <v>40</v>
      </c>
      <c r="B7" s="22" t="n">
        <f aca="false">COUNTIF('👥 顧客一覧'!G7:G21,A7)</f>
        <v>1</v>
      </c>
      <c r="C7" s="23" t="n">
        <f aca="false">SUMIF('👥 顧客一覧'!G7:G21,A7,'👥 顧客一覧'!I7:I21)</f>
        <v>30000</v>
      </c>
      <c r="D7" s="24" t="n">
        <f aca="false">IF(B7=0,"-",C7/B7)</f>
        <v>30000</v>
      </c>
      <c r="E7" s="25" t="n">
        <f aca="false">IF(B9=0,"-",B7/B9)</f>
        <v>0.2</v>
      </c>
    </row>
    <row r="8" customFormat="false" ht="24" hidden="false" customHeight="true" outlineLevel="0" collapsed="false">
      <c r="A8" s="29" t="s">
        <v>57</v>
      </c>
      <c r="B8" s="22" t="n">
        <f aca="false">COUNTIF('👥 顧客一覧'!G7:G21,A8)</f>
        <v>0</v>
      </c>
      <c r="C8" s="23" t="n">
        <f aca="false">SUMIF('👥 顧客一覧'!G7:G21,A8,'👥 顧客一覧'!I7:I21)</f>
        <v>0</v>
      </c>
      <c r="D8" s="24" t="str">
        <f aca="false">IF(B8=0,"-",C8/B8)</f>
        <v>-</v>
      </c>
      <c r="E8" s="25" t="n">
        <f aca="false">IF(B9=0,"-",B8/B9)</f>
        <v>0</v>
      </c>
    </row>
    <row r="9" customFormat="false" ht="25.5" hidden="false" customHeight="true" outlineLevel="0" collapsed="false">
      <c r="A9" s="30" t="s">
        <v>58</v>
      </c>
      <c r="B9" s="31" t="n">
        <f aca="false">SUM(B4:B8)</f>
        <v>5</v>
      </c>
      <c r="C9" s="32" t="n">
        <f aca="false">SUM(C4:C8)</f>
        <v>260000</v>
      </c>
      <c r="D9" s="33"/>
      <c r="E9" s="33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22"/>
    <col collapsed="false" customWidth="true" hidden="false" outlineLevel="0" max="5" min="5" style="0" width="10"/>
    <col collapsed="false" customWidth="true" hidden="false" outlineLevel="0" max="6" min="6" style="0" width="8"/>
  </cols>
  <sheetData>
    <row r="1" customFormat="false" ht="34.5" hidden="false" customHeight="true" outlineLevel="0" collapsed="false">
      <c r="A1" s="19" t="s">
        <v>59</v>
      </c>
      <c r="B1" s="19"/>
      <c r="C1" s="19"/>
      <c r="D1" s="19"/>
      <c r="E1" s="19"/>
      <c r="F1" s="19"/>
    </row>
    <row r="3" customFormat="false" ht="24" hidden="false" customHeight="true" outlineLevel="0" collapsed="false">
      <c r="A3" s="34" t="s">
        <v>60</v>
      </c>
      <c r="B3" s="34" t="s">
        <v>3</v>
      </c>
      <c r="C3" s="34" t="s">
        <v>7</v>
      </c>
      <c r="D3" s="34" t="s">
        <v>10</v>
      </c>
      <c r="E3" s="34" t="s">
        <v>61</v>
      </c>
      <c r="F3" s="34" t="s">
        <v>40</v>
      </c>
    </row>
    <row r="4" customFormat="false" ht="21.75" hidden="false" customHeight="true" outlineLevel="0" collapsed="false">
      <c r="A4" s="35" t="s">
        <v>62</v>
      </c>
      <c r="B4" s="36" t="s">
        <v>44</v>
      </c>
      <c r="C4" s="35" t="s">
        <v>16</v>
      </c>
      <c r="D4" s="36" t="s">
        <v>49</v>
      </c>
      <c r="E4" s="37" t="s">
        <v>63</v>
      </c>
      <c r="F4" s="37" t="s">
        <v>64</v>
      </c>
    </row>
    <row r="5" customFormat="false" ht="21.75" hidden="false" customHeight="true" outlineLevel="0" collapsed="false">
      <c r="A5" s="38" t="s">
        <v>62</v>
      </c>
      <c r="B5" s="6" t="s">
        <v>20</v>
      </c>
      <c r="C5" s="38" t="s">
        <v>24</v>
      </c>
      <c r="D5" s="6" t="s">
        <v>26</v>
      </c>
      <c r="E5" s="39" t="s">
        <v>65</v>
      </c>
      <c r="F5" s="39" t="s">
        <v>64</v>
      </c>
    </row>
    <row r="6" customFormat="false" ht="21.75" hidden="false" customHeight="true" outlineLevel="0" collapsed="false">
      <c r="A6" s="35" t="s">
        <v>66</v>
      </c>
      <c r="B6" s="36" t="s">
        <v>12</v>
      </c>
      <c r="C6" s="35" t="s">
        <v>16</v>
      </c>
      <c r="D6" s="36" t="s">
        <v>18</v>
      </c>
      <c r="E6" s="37" t="s">
        <v>67</v>
      </c>
      <c r="F6" s="37" t="s">
        <v>64</v>
      </c>
    </row>
    <row r="7" customFormat="false" ht="21.75" hidden="false" customHeight="true" outlineLevel="0" collapsed="false">
      <c r="A7" s="38" t="s">
        <v>66</v>
      </c>
      <c r="B7" s="6" t="s">
        <v>28</v>
      </c>
      <c r="C7" s="38" t="s">
        <v>32</v>
      </c>
      <c r="D7" s="6" t="s">
        <v>34</v>
      </c>
      <c r="E7" s="39" t="s">
        <v>68</v>
      </c>
      <c r="F7" s="39" t="s">
        <v>64</v>
      </c>
    </row>
    <row r="8" customFormat="false" ht="21.75" hidden="false" customHeight="true" outlineLevel="0" collapsed="false">
      <c r="A8" s="35" t="s">
        <v>69</v>
      </c>
      <c r="B8" s="36" t="s">
        <v>36</v>
      </c>
      <c r="C8" s="35" t="s">
        <v>40</v>
      </c>
      <c r="D8" s="36" t="s">
        <v>42</v>
      </c>
      <c r="E8" s="37" t="s">
        <v>70</v>
      </c>
      <c r="F8" s="37" t="s">
        <v>64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2026-04-15T04:56:03Z</dcterms:created>
  <dc:creator>openpyxl</dc:creator>
  <dc:description/>
  <dc:language>en-US</dc:language>
  <cp:lastModifiedBy/>
  <dcterms:modified xsi:type="dcterms:W3CDTF">2026-04-15T04:56:03Z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